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ke.backhaus\OneDrive - Wolters Kluwer\Documents\04_Portal+Webseite\"/>
    </mc:Choice>
  </mc:AlternateContent>
  <xr:revisionPtr revIDLastSave="49" documentId="8_{EDE2D64D-ADFC-4B58-B787-850FE07A9239}" xr6:coauthVersionLast="45" xr6:coauthVersionMax="45" xr10:uidLastSave="{9AE5EA54-CEE7-41E3-8AFD-FFDF3423E1C5}"/>
  <bookViews>
    <workbookView xWindow="-120" yWindow="-120" windowWidth="29040" windowHeight="15840" xr2:uid="{9E813FC8-AA74-4109-9508-AAC691A24B19}"/>
  </bookViews>
  <sheets>
    <sheet name="WK-Berechnung 20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7" i="2" l="1"/>
  <c r="C9" i="2" s="1"/>
  <c r="C13" i="2" s="1"/>
  <c r="D13" i="2" s="1"/>
</calcChain>
</file>

<file path=xl/sharedStrings.xml><?xml version="1.0" encoding="utf-8"?>
<sst xmlns="http://schemas.openxmlformats.org/spreadsheetml/2006/main" count="14" uniqueCount="14">
  <si>
    <t>Entfernungspauschale</t>
  </si>
  <si>
    <t>km</t>
  </si>
  <si>
    <t>Ergebnis</t>
  </si>
  <si>
    <t>Tage an der ersten Tätigkeitsstätte</t>
  </si>
  <si>
    <t>Arbeitstage 2020</t>
  </si>
  <si>
    <t>Home-Office-Pauschale lt. Jahressteuergesetz 2020</t>
  </si>
  <si>
    <t>Entfernungspauschale 2020 lt. § 9 Abs. 1 Nr. 4 EStG</t>
  </si>
  <si>
    <t>Für die Berechnung feststehende Beträge:</t>
  </si>
  <si>
    <t>BERECHNUNG DER WERBUNGSKOSTEN 2020 MIT HOME-OFFICE-PAUSCHALE</t>
  </si>
  <si>
    <t>Link zum Arbeitstage-Rechner auf steuertipps.de</t>
  </si>
  <si>
    <r>
      <rPr>
        <b/>
        <sz val="11"/>
        <color theme="1"/>
        <rFont val="Calibri"/>
        <family val="2"/>
        <scheme val="minor"/>
      </rPr>
      <t>Weitere Werbungskosten</t>
    </r>
    <r>
      <rPr>
        <sz val="11"/>
        <color theme="1"/>
        <rFont val="Calibri"/>
        <family val="2"/>
        <scheme val="minor"/>
      </rPr>
      <t xml:space="preserve"> (z.B. Arbeitsmittel, Fortbildungen, Bewerbungen)</t>
    </r>
  </si>
  <si>
    <t>einfache Entfernung zur ersten Tätigkeitsstätte</t>
  </si>
  <si>
    <t>Home-Office-Tage</t>
  </si>
  <si>
    <t>Home-Office-Pauschale (max. 600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</si>
</sst>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5" fillId="3" borderId="2" xfId="0" applyFont="1" applyFill="1" applyBorder="1" applyAlignment="1">
      <alignment vertical="center"/>
    </xf>
    <xf numFmtId="0" fontId="0" fillId="3" borderId="3" xfId="0" applyFill="1" applyBorder="1"/>
    <xf numFmtId="0" fontId="0" fillId="3" borderId="3" xfId="0" applyFill="1" applyBorder="1" applyAlignment="1">
      <alignment horizontal="left"/>
    </xf>
    <xf numFmtId="0" fontId="0" fillId="3" borderId="4" xfId="0" applyFill="1" applyBorder="1"/>
    <xf numFmtId="0" fontId="0" fillId="3" borderId="5" xfId="0" applyFill="1" applyBorder="1"/>
    <xf numFmtId="0" fontId="1" fillId="0" borderId="0" xfId="0" applyFont="1" applyFill="1" applyBorder="1"/>
    <xf numFmtId="0" fontId="0" fillId="3" borderId="6" xfId="0" applyFill="1" applyBorder="1"/>
    <xf numFmtId="0" fontId="2" fillId="3" borderId="0" xfId="1" applyFill="1" applyBorder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1" fillId="3" borderId="0" xfId="0" applyFont="1" applyFill="1" applyBorder="1"/>
    <xf numFmtId="164" fontId="0" fillId="3" borderId="0" xfId="0" applyNumberFormat="1" applyFill="1" applyBorder="1"/>
    <xf numFmtId="0" fontId="3" fillId="3" borderId="0" xfId="0" applyFont="1" applyFill="1" applyBorder="1"/>
    <xf numFmtId="0" fontId="4" fillId="3" borderId="0" xfId="0" applyFont="1" applyFill="1" applyBorder="1"/>
    <xf numFmtId="164" fontId="4" fillId="3" borderId="0" xfId="0" applyNumberFormat="1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left"/>
    </xf>
    <xf numFmtId="0" fontId="0" fillId="3" borderId="9" xfId="0" applyFill="1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2" fillId="3" borderId="0" xfId="1" applyFill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164" fontId="0" fillId="3" borderId="0" xfId="0" applyNumberForma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horizontal="left" vertical="center"/>
    </xf>
    <xf numFmtId="0" fontId="0" fillId="3" borderId="6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152400</xdr:rowOff>
    </xdr:from>
    <xdr:to>
      <xdr:col>1</xdr:col>
      <xdr:colOff>1571625</xdr:colOff>
      <xdr:row>22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4941702-F535-4660-9C4B-C5C380334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486275"/>
          <a:ext cx="19812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1962150</xdr:colOff>
      <xdr:row>20</xdr:row>
      <xdr:rowOff>161925</xdr:rowOff>
    </xdr:from>
    <xdr:to>
      <xdr:col>4</xdr:col>
      <xdr:colOff>657225</xdr:colOff>
      <xdr:row>22</xdr:row>
      <xdr:rowOff>85725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DD34E3-27ED-4E87-9FB8-B57114076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4686300"/>
          <a:ext cx="191452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euertipps.de/service/rechner/arbeitstage-rechn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8C9B2-0C79-4A15-9EBC-B6CE83907BAE}">
  <dimension ref="A1:AK58"/>
  <sheetViews>
    <sheetView showRowColHeaders="0" tabSelected="1" workbookViewId="0">
      <selection activeCell="D2" sqref="D2"/>
    </sheetView>
  </sheetViews>
  <sheetFormatPr baseColWidth="10" defaultRowHeight="15" x14ac:dyDescent="0.25"/>
  <cols>
    <col min="1" max="1" width="7.140625" customWidth="1"/>
    <col min="2" max="2" width="48.140625" customWidth="1"/>
    <col min="4" max="4" width="48.28515625" style="3" customWidth="1"/>
  </cols>
  <sheetData>
    <row r="1" spans="1:37" ht="41.45" customHeight="1" x14ac:dyDescent="0.25">
      <c r="A1" s="4" t="s">
        <v>8</v>
      </c>
      <c r="B1" s="5"/>
      <c r="C1" s="5"/>
      <c r="D1" s="6"/>
      <c r="E1" s="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8"/>
      <c r="B2" s="9" t="s">
        <v>4</v>
      </c>
      <c r="C2" s="23">
        <v>0</v>
      </c>
      <c r="D2" s="25" t="s">
        <v>9</v>
      </c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8"/>
      <c r="B3" s="11"/>
      <c r="C3" s="12"/>
      <c r="D3" s="13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25">
      <c r="A4" s="8"/>
      <c r="B4" s="14" t="s">
        <v>12</v>
      </c>
      <c r="C4" s="23">
        <v>0</v>
      </c>
      <c r="D4" s="13"/>
      <c r="E4" s="1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25">
      <c r="A5" s="8"/>
      <c r="B5" s="12" t="s">
        <v>13</v>
      </c>
      <c r="C5" s="15">
        <f>IF(C4&lt;=120,(C4*C17),600)</f>
        <v>0</v>
      </c>
      <c r="D5" s="13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8"/>
      <c r="B6" s="11"/>
      <c r="C6" s="12"/>
      <c r="D6" s="13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8"/>
      <c r="B7" s="12" t="s">
        <v>3</v>
      </c>
      <c r="C7" s="12">
        <f>C2-C4</f>
        <v>0</v>
      </c>
      <c r="D7" s="13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x14ac:dyDescent="0.25">
      <c r="A8" s="8"/>
      <c r="B8" s="14" t="s">
        <v>11</v>
      </c>
      <c r="C8" s="23">
        <v>0</v>
      </c>
      <c r="D8" s="13" t="s">
        <v>1</v>
      </c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x14ac:dyDescent="0.25">
      <c r="A9" s="8"/>
      <c r="B9" s="12" t="s">
        <v>0</v>
      </c>
      <c r="C9" s="15">
        <f>C7*C8*C16</f>
        <v>0</v>
      </c>
      <c r="D9" s="13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x14ac:dyDescent="0.25">
      <c r="A10" s="8"/>
      <c r="B10" s="12"/>
      <c r="C10" s="15"/>
      <c r="D10" s="13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s="39" customFormat="1" ht="30" x14ac:dyDescent="0.25">
      <c r="A11" s="33"/>
      <c r="B11" s="34" t="s">
        <v>10</v>
      </c>
      <c r="C11" s="35"/>
      <c r="D11" s="36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</row>
    <row r="12" spans="1:37" x14ac:dyDescent="0.25">
      <c r="A12" s="8"/>
      <c r="B12" s="12"/>
      <c r="C12" s="12"/>
      <c r="D12" s="13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s="32" customFormat="1" ht="30" x14ac:dyDescent="0.25">
      <c r="A13" s="26"/>
      <c r="B13" s="27" t="s">
        <v>2</v>
      </c>
      <c r="C13" s="28">
        <f>C5+C9+C11</f>
        <v>0</v>
      </c>
      <c r="D13" s="29" t="str">
        <f>IF(C13&gt;1000,"Tragen Sie in der Anlage N die tatsächlichen Werbungskosten ein","Sie kommen nicht über die Werbungskosten-Pauschale von 1.000 Euro")</f>
        <v>Sie kommen nicht über die Werbungskosten-Pauschale von 1.000 Euro</v>
      </c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</row>
    <row r="14" spans="1:37" x14ac:dyDescent="0.25">
      <c r="A14" s="8"/>
      <c r="B14" s="12"/>
      <c r="C14" s="12"/>
      <c r="D14" s="13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5">
      <c r="A15" s="8"/>
      <c r="B15" s="16" t="s">
        <v>7</v>
      </c>
      <c r="C15" s="17"/>
      <c r="D15" s="13"/>
      <c r="E15" s="1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x14ac:dyDescent="0.25">
      <c r="A16" s="8"/>
      <c r="B16" s="17" t="s">
        <v>6</v>
      </c>
      <c r="C16" s="18">
        <v>0.3</v>
      </c>
      <c r="D16" s="13"/>
      <c r="E16" s="1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x14ac:dyDescent="0.25">
      <c r="A17" s="8"/>
      <c r="B17" s="17" t="s">
        <v>5</v>
      </c>
      <c r="C17" s="18">
        <v>5</v>
      </c>
      <c r="D17" s="13"/>
      <c r="E17" s="1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5">
      <c r="A18" s="8"/>
      <c r="B18" s="12"/>
      <c r="C18" s="12"/>
      <c r="D18" s="13"/>
      <c r="E18" s="1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5">
      <c r="A19" s="8"/>
      <c r="B19" s="12"/>
      <c r="C19" s="12"/>
      <c r="D19" s="13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x14ac:dyDescent="0.25">
      <c r="A20" s="24"/>
      <c r="B20" s="12"/>
      <c r="C20" s="12"/>
      <c r="D20" s="13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x14ac:dyDescent="0.25">
      <c r="A21" s="8"/>
      <c r="B21" s="12"/>
      <c r="C21" s="12"/>
      <c r="D21" s="13"/>
      <c r="E21" s="1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x14ac:dyDescent="0.25">
      <c r="A22" s="8"/>
      <c r="B22" s="12"/>
      <c r="C22" s="12"/>
      <c r="D22" s="13"/>
      <c r="E22" s="1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5">
      <c r="A23" s="19"/>
      <c r="B23" s="20"/>
      <c r="C23" s="20"/>
      <c r="D23" s="21"/>
      <c r="E23" s="2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5">
      <c r="A24" s="1"/>
      <c r="B24" s="1"/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x14ac:dyDescent="0.25">
      <c r="A25" s="1"/>
      <c r="B25" s="1"/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5">
      <c r="A26" s="1"/>
      <c r="B26" s="1"/>
      <c r="C26" s="1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x14ac:dyDescent="0.25">
      <c r="A27" s="1"/>
      <c r="B27" s="1"/>
      <c r="C27" s="1"/>
      <c r="D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25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25">
      <c r="A29" s="1"/>
      <c r="B29" s="1"/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25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25">
      <c r="A31" s="1"/>
      <c r="B31" s="1"/>
      <c r="C31" s="1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25">
      <c r="A32" s="1"/>
      <c r="B32" s="1"/>
      <c r="C32" s="1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5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5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5">
      <c r="A35" s="1"/>
      <c r="B35" s="1"/>
      <c r="C35" s="1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5">
      <c r="A36" s="1"/>
      <c r="B36" s="1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5">
      <c r="A37" s="1"/>
      <c r="B37" s="1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5">
      <c r="A38" s="1"/>
      <c r="B38" s="1"/>
      <c r="C38" s="1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5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5">
      <c r="A40" s="1"/>
      <c r="B40" s="1"/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5">
      <c r="A41" s="1"/>
      <c r="B41" s="1"/>
      <c r="C41" s="1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5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5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5">
      <c r="A44" s="1"/>
      <c r="B44" s="1"/>
      <c r="C44" s="1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5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25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25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25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25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x14ac:dyDescent="0.25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x14ac:dyDescent="0.25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x14ac:dyDescent="0.25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x14ac:dyDescent="0.25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25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x14ac:dyDescent="0.25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x14ac:dyDescent="0.25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s="1" customFormat="1" x14ac:dyDescent="0.25">
      <c r="D57" s="2"/>
    </row>
    <row r="58" spans="1:37" s="1" customFormat="1" x14ac:dyDescent="0.25">
      <c r="D58" s="2"/>
    </row>
  </sheetData>
  <sheetProtection algorithmName="SHA-512" hashValue="HosDELOWmYCUCwkkmwOc8LFm6blUR9PXpTQ8fBsgD20J8pUZp0I0L2j3QoBQC54EHaQ4XH3lamWTo1AHPTanhw==" saltValue="DehVs+S9llii0SNwdZdVUA==" spinCount="100000" sheet="1" selectLockedCells="1"/>
  <dataValidations count="1">
    <dataValidation type="whole" allowBlank="1" showInputMessage="1" showErrorMessage="1" sqref="C7" xr:uid="{858FB91D-A715-4CF5-B2D8-6E2AD3DC0BE9}">
      <formula1>0</formula1>
      <formula2>223</formula2>
    </dataValidation>
  </dataValidations>
  <hyperlinks>
    <hyperlink ref="D2" r:id="rId1" xr:uid="{EE1C4E78-361F-4EE9-B1BF-ADE1F6A229B0}"/>
  </hyperlinks>
  <pageMargins left="0.7" right="0.7" top="0.78740157499999996" bottom="0.78740157499999996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8A3393D42A348BCB774BF64EDB098" ma:contentTypeVersion="15" ma:contentTypeDescription="Create a new document." ma:contentTypeScope="" ma:versionID="380c6dd03f2a0daca6c2ce00186c1d76">
  <xsd:schema xmlns:xsd="http://www.w3.org/2001/XMLSchema" xmlns:xs="http://www.w3.org/2001/XMLSchema" xmlns:p="http://schemas.microsoft.com/office/2006/metadata/properties" xmlns:ns1="http://schemas.microsoft.com/sharepoint/v3" xmlns:ns3="233fb617-00c6-4f1f-b0ba-3103c49453f7" xmlns:ns4="7655f6d4-3bd2-47bf-9f3f-169d19900001" targetNamespace="http://schemas.microsoft.com/office/2006/metadata/properties" ma:root="true" ma:fieldsID="c233ebefc32f4cee2cdfbaab34946b12" ns1:_="" ns3:_="" ns4:_="">
    <xsd:import namespace="http://schemas.microsoft.com/sharepoint/v3"/>
    <xsd:import namespace="233fb617-00c6-4f1f-b0ba-3103c49453f7"/>
    <xsd:import namespace="7655f6d4-3bd2-47bf-9f3f-169d199000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3fb617-00c6-4f1f-b0ba-3103c49453f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5f6d4-3bd2-47bf-9f3f-169d199000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25417B-1F29-46CF-AB81-9C36537D4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3fb617-00c6-4f1f-b0ba-3103c49453f7"/>
    <ds:schemaRef ds:uri="7655f6d4-3bd2-47bf-9f3f-169d19900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BF765D-834E-428A-BAF0-DB26F89D685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E11F686-260C-4918-8D3A-5BE3F28BD0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WK-Berechnung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Maike Backhaus</dc:creator>
  <cp:lastModifiedBy>Backhaus, Maike</cp:lastModifiedBy>
  <dcterms:created xsi:type="dcterms:W3CDTF">2020-12-15T20:24:54Z</dcterms:created>
  <dcterms:modified xsi:type="dcterms:W3CDTF">2020-12-16T12:12:25Z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0x010100C298A3393D42A348BCB774BF64EDB098</vt:lpwstr>
  </property>
</Properties>
</file>